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740" yWindow="1200" windowWidth="22980" windowHeight="9555"/>
  </bookViews>
  <sheets>
    <sheet name="ammontare" sheetId="1" r:id="rId1"/>
  </sheets>
  <calcPr calcId="125725"/>
</workbook>
</file>

<file path=xl/calcChain.xml><?xml version="1.0" encoding="utf-8"?>
<calcChain xmlns="http://schemas.openxmlformats.org/spreadsheetml/2006/main">
  <c r="C13" i="1"/>
  <c r="B13"/>
  <c r="C12"/>
  <c r="B12"/>
  <c r="C11"/>
  <c r="B11"/>
  <c r="C14" l="1"/>
  <c r="B14"/>
</calcChain>
</file>

<file path=xl/sharedStrings.xml><?xml version="1.0" encoding="utf-8"?>
<sst xmlns="http://schemas.openxmlformats.org/spreadsheetml/2006/main" count="9" uniqueCount="9">
  <si>
    <t>AMMONTARE COMPLESSIVO DEI PREMI COLLEGATI ALLA PERFORMANCE</t>
  </si>
  <si>
    <t>VOCE RETRIBUTIVA</t>
  </si>
  <si>
    <t>SOMME STANZIATE</t>
  </si>
  <si>
    <t>SOMME EFFETTIVAMENTE DISTRIBUITE</t>
  </si>
  <si>
    <t>Produttività del personale</t>
  </si>
  <si>
    <t>Retribuzione di risultato posizioni organizzative</t>
  </si>
  <si>
    <t>Retribuzione di risultato dirigenti</t>
  </si>
  <si>
    <t>IMPORTO COMPLESSIVO</t>
  </si>
  <si>
    <t>ANNO 2023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</si>
</sst>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_-&quot;€&quot;\ * #,##0.00_-;\-&quot;€&quot;\ * #,##0.00_-;_-&quot;€&quot;\ * &quot;-&quot;??_-;_-@_-"/>
  </numFmts>
  <fonts count="8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name val="Franklin Gothic Book"/>
      <family val="2"/>
    </font>
    <font>
      <sz val="12"/>
      <name val="Arial"/>
      <family val="2"/>
    </font>
    <font>
      <sz val="12"/>
      <name val="Franklin Gothic Book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Fill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Alignment="1">
      <alignment vertical="top" wrapText="1"/>
    </xf>
  </cellXfs>
  <cellStyles count="5">
    <cellStyle name="Euro" xfId="2"/>
    <cellStyle name="Normale" xfId="0" builtinId="0"/>
    <cellStyle name="Normale 3" xfId="1"/>
    <cellStyle name="Normale 5" xfId="3"/>
    <cellStyle name="Normale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30480</xdr:rowOff>
    </xdr:from>
    <xdr:to>
      <xdr:col>0</xdr:col>
      <xdr:colOff>790575</xdr:colOff>
      <xdr:row>3</xdr:row>
      <xdr:rowOff>76200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30480"/>
          <a:ext cx="470535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956310</xdr:colOff>
      <xdr:row>0</xdr:row>
      <xdr:rowOff>133350</xdr:rowOff>
    </xdr:from>
    <xdr:to>
      <xdr:col>2</xdr:col>
      <xdr:colOff>1094106</xdr:colOff>
      <xdr:row>2</xdr:row>
      <xdr:rowOff>156859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956310" y="133350"/>
          <a:ext cx="4961256" cy="35878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7"/>
  <sheetViews>
    <sheetView tabSelected="1" workbookViewId="0">
      <selection activeCell="C12" sqref="C12"/>
    </sheetView>
  </sheetViews>
  <sheetFormatPr defaultColWidth="9.140625" defaultRowHeight="12.75"/>
  <cols>
    <col min="1" max="1" width="44.7109375" style="1" customWidth="1"/>
    <col min="2" max="3" width="25.7109375" style="1" customWidth="1"/>
    <col min="4" max="5" width="9.140625" style="1"/>
    <col min="6" max="6" width="24.42578125" style="1" customWidth="1"/>
    <col min="7" max="7" width="15" style="1" customWidth="1"/>
    <col min="8" max="16384" width="9.140625" style="1"/>
  </cols>
  <sheetData>
    <row r="6" spans="1:6" ht="15.75">
      <c r="A6" s="18" t="s">
        <v>0</v>
      </c>
      <c r="B6" s="18"/>
      <c r="C6" s="18"/>
    </row>
    <row r="7" spans="1:6" ht="15.75">
      <c r="A7" s="2"/>
      <c r="B7" s="2"/>
      <c r="C7" s="2"/>
    </row>
    <row r="8" spans="1:6" ht="15.75">
      <c r="A8" s="18" t="s">
        <v>8</v>
      </c>
      <c r="B8" s="18"/>
      <c r="C8" s="18"/>
    </row>
    <row r="9" spans="1:6" ht="15.75">
      <c r="A9" s="2"/>
      <c r="B9" s="2"/>
      <c r="C9" s="2"/>
    </row>
    <row r="10" spans="1:6" ht="47.25">
      <c r="A10" s="3" t="s">
        <v>1</v>
      </c>
      <c r="B10" s="4" t="s">
        <v>2</v>
      </c>
      <c r="C10" s="5" t="s">
        <v>3</v>
      </c>
      <c r="F10" s="6"/>
    </row>
    <row r="11" spans="1:6" ht="32.25" customHeight="1">
      <c r="A11" s="7" t="s">
        <v>4</v>
      </c>
      <c r="B11" s="8">
        <f>67488.17+298999.64+7900</f>
        <v>374387.81</v>
      </c>
      <c r="C11" s="8">
        <f>354245.12+11925.74+6952.33</f>
        <v>373123.19</v>
      </c>
      <c r="F11" s="6"/>
    </row>
    <row r="12" spans="1:6" ht="32.25" customHeight="1">
      <c r="A12" s="7" t="s">
        <v>5</v>
      </c>
      <c r="B12" s="8">
        <f>(38166.19/12*7)+(52239.04/12*5)</f>
        <v>44029.877500000002</v>
      </c>
      <c r="C12" s="8">
        <f>14795.58+19350.27</f>
        <v>34145.85</v>
      </c>
      <c r="F12" s="9"/>
    </row>
    <row r="13" spans="1:6" s="13" customFormat="1" ht="32.25" customHeight="1">
      <c r="A13" s="10" t="s">
        <v>6</v>
      </c>
      <c r="B13" s="11">
        <f>(14824.43+9882.95)+(17683.07+13373.96)</f>
        <v>55764.41</v>
      </c>
      <c r="C13" s="11">
        <f>21563.27+13374.05+12674.72</f>
        <v>47612.04</v>
      </c>
      <c r="D13" s="12"/>
      <c r="F13" s="14"/>
    </row>
    <row r="14" spans="1:6" ht="21" customHeight="1">
      <c r="A14" s="15" t="s">
        <v>7</v>
      </c>
      <c r="B14" s="16">
        <f>SUM(B11:B13)</f>
        <v>474182.09750000003</v>
      </c>
      <c r="C14" s="16">
        <f>SUM(C11:C13)</f>
        <v>454881.07999999996</v>
      </c>
      <c r="F14" s="17"/>
    </row>
    <row r="15" spans="1:6" ht="16.5">
      <c r="F15" s="14"/>
    </row>
    <row r="17" spans="1:3" s="13" customFormat="1" ht="23.25">
      <c r="A17" s="19"/>
      <c r="B17" s="19"/>
      <c r="C17" s="19"/>
    </row>
  </sheetData>
  <mergeCells count="3">
    <mergeCell ref="A6:C6"/>
    <mergeCell ref="A8:C8"/>
    <mergeCell ref="A17:C17"/>
  </mergeCells>
  <printOptions horizontalCentered="1"/>
  <pageMargins left="0.2" right="0.19" top="0.48" bottom="0.68" header="0.22" footer="0.4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carla.carpentieri</cp:lastModifiedBy>
  <dcterms:created xsi:type="dcterms:W3CDTF">2023-10-31T21:55:17Z</dcterms:created>
  <dcterms:modified xsi:type="dcterms:W3CDTF">2025-04-15T10:35:14Z</dcterms:modified>
</cp:coreProperties>
</file>