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19152" windowHeight="11820"/>
  </bookViews>
  <sheets>
    <sheet name="personale  cat. A-B-C-D no PO " sheetId="1" r:id="rId1"/>
    <sheet name="personale cat. D con PO" sheetId="2" r:id="rId2"/>
    <sheet name="dirigenti" sheetId="3" r:id="rId3"/>
  </sheets>
  <calcPr calcId="125725"/>
</workbook>
</file>

<file path=xl/calcChain.xml><?xml version="1.0" encoding="utf-8"?>
<calcChain xmlns="http://schemas.openxmlformats.org/spreadsheetml/2006/main">
  <c r="D14" i="3"/>
  <c r="E11" s="1"/>
  <c r="D13"/>
  <c r="D12"/>
  <c r="I22" i="2"/>
  <c r="I21"/>
  <c r="I20"/>
  <c r="I19"/>
  <c r="I18"/>
  <c r="I17"/>
  <c r="I16"/>
  <c r="I15"/>
  <c r="I14"/>
  <c r="I13"/>
  <c r="J12" s="1"/>
  <c r="I12"/>
  <c r="I11"/>
  <c r="J16" l="1"/>
</calcChain>
</file>

<file path=xl/sharedStrings.xml><?xml version="1.0" encoding="utf-8"?>
<sst xmlns="http://schemas.openxmlformats.org/spreadsheetml/2006/main" count="154" uniqueCount="69">
  <si>
    <t>da 91 a 100/100</t>
  </si>
  <si>
    <t>da 81 a 90/100</t>
  </si>
  <si>
    <t>nessun premio</t>
  </si>
  <si>
    <t>livello di premialità conseguito</t>
  </si>
  <si>
    <t>criterio di attribuzione del premio</t>
  </si>
  <si>
    <t>1° livello (o dell’eccellenza)</t>
  </si>
  <si>
    <t>compenso figurativo</t>
  </si>
  <si>
    <t>2° livello (o della distinzione)</t>
  </si>
  <si>
    <t>premio 1° livello -30%</t>
  </si>
  <si>
    <t>3° livello (o dell’adeguatezza)</t>
  </si>
  <si>
    <t>premio 2° livello -20%</t>
  </si>
  <si>
    <t>4° livello (o della prestazione migliorabile)</t>
  </si>
  <si>
    <t>premio 3° livello -25%</t>
  </si>
  <si>
    <t>5° livello (o della prestazione inadeguata)</t>
  </si>
  <si>
    <t>Provincia di Benevento</t>
  </si>
  <si>
    <t>Criteri definiti nel vigente sistema di misurazione e valutazione della performance  per l’assegnazione della retribuzione di risultato</t>
  </si>
  <si>
    <t>Personale cat. D con incarico di PO</t>
  </si>
  <si>
    <t>punteggio attribuito</t>
  </si>
  <si>
    <t>maggiorazione del premio individuale (art. 69 CCNL Funzioni Locali del 21/05/2018): 30% del valore medio procapite dei premi attribuiti al personale con le valutazioni più elevate</t>
  </si>
  <si>
    <t>può essere attribuita ad una percentuale massima del 30% dei dipendenti in servizio per ciascuna categoria, secondo l’ordine di graduatoria descritto all’art. 11, comma 6 del CCI</t>
  </si>
  <si>
    <t>D</t>
  </si>
  <si>
    <t>C</t>
  </si>
  <si>
    <t>B3</t>
  </si>
  <si>
    <t>B</t>
  </si>
  <si>
    <t>A</t>
  </si>
  <si>
    <t>1° liv. premialità</t>
  </si>
  <si>
    <t>punteggio</t>
  </si>
  <si>
    <t>importo premio</t>
  </si>
  <si>
    <t>cat. D</t>
  </si>
  <si>
    <t>cat. C</t>
  </si>
  <si>
    <t>cat. B3</t>
  </si>
  <si>
    <t>cat. B</t>
  </si>
  <si>
    <t>cat. A</t>
  </si>
  <si>
    <t>premio performance organizzativa 70%: attribuito in funzione del raggiungimento degli obiettivi individuati negli strumenti di programmazione adottati dall’ente - punto 1a della scheda di valutazione;</t>
  </si>
  <si>
    <t>premio performance individuale 30%: attribuito in base alla valutazione della performance individuale - punti da 1b a 5 della scheda di valutazione;</t>
  </si>
  <si>
    <t>importo maggiorazione premio individuale</t>
  </si>
  <si>
    <t>Personale cat. A, B, B3, C, e D senza incarico di PO</t>
  </si>
  <si>
    <t>CRITERI DI ATTRIBUZIONE DEI PREMI ANNO 2020</t>
  </si>
  <si>
    <t>2° liv. Premialità (premio 1° liv. - 30%)</t>
  </si>
  <si>
    <t>3° liv. Premialità (premio 2° liv. - 20%)</t>
  </si>
  <si>
    <t>4° liv. Premialità (premio 3° liv. - 25%)</t>
  </si>
  <si>
    <t>5° liv. Premialità (nessun premio)</t>
  </si>
  <si>
    <t>Dirigenti</t>
  </si>
  <si>
    <t>Fascia</t>
  </si>
  <si>
    <t>retribuzione di posizione</t>
  </si>
  <si>
    <t>retribuzione di risultato (25% retribuzione di posizione)</t>
  </si>
  <si>
    <t>importo medio</t>
  </si>
  <si>
    <t>importo medio per fascia</t>
  </si>
  <si>
    <t>punteggio da 81 a 90 2° liv. premialità (premio 1° liv. -20%)</t>
  </si>
  <si>
    <t>punteggio da 91 a 100 compenso figurativo 1° liv. premialità</t>
  </si>
  <si>
    <t>punteggio da 61 a 80 3° liv. premialità (premio 2° liv.- 20%)</t>
  </si>
  <si>
    <t>punteggio da 51 a 60 4° liv. premialità (premio 3° liv. - 20%)</t>
  </si>
  <si>
    <t>punteggio da 0  a 50 5° liv. premialità (nessun premio)</t>
  </si>
  <si>
    <t>importo del premio</t>
  </si>
  <si>
    <t>da 0 60/100</t>
  </si>
  <si>
    <t>da 71 a 80/100</t>
  </si>
  <si>
    <t>da 61 a 70/100</t>
  </si>
  <si>
    <t>Criteri definiti nel vigente sistema di misurazione e valutazione della performance e nel regolamento per la disciplina Area Posizioni Organizzative approvato con deliberazione presidenziale n. 96 del 17/05/2019</t>
  </si>
  <si>
    <t>Criteri definiti nel vigente sistema di misurazione e valutazione della performance  e nel Contratto Collettivo Integrativo triennio 2018-2020</t>
  </si>
  <si>
    <t>da 27 a 30</t>
  </si>
  <si>
    <t>da 24 a 26</t>
  </si>
  <si>
    <t>da 19 a 23</t>
  </si>
  <si>
    <t>da 15 a 18</t>
  </si>
  <si>
    <t>fino a 15</t>
  </si>
  <si>
    <t>da 64 a 70</t>
  </si>
  <si>
    <t>da 43 a 56</t>
  </si>
  <si>
    <t>da 36 a 42</t>
  </si>
  <si>
    <t>fino a 35</t>
  </si>
  <si>
    <t xml:space="preserve"> da 57 a 63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</si>
</sst>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&quot;€&quot;\ #,##0.00;[Red]\-&quot;€&quot;\ #,##0.00"/>
    <numFmt numFmtId="165" formatCode="&quot;€&quot;\ #,##0.00"/>
    <numFmt numFmtId="166" formatCode="#,##0.00\ &quot;€&quot;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0" fillId="0" borderId="0" xfId="0" applyNumberFormat="1"/>
    <xf numFmtId="0" fontId="0" fillId="0" borderId="0" xfId="0" applyNumberFormat="1"/>
    <xf numFmtId="165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0" fillId="0" borderId="0" xfId="0" applyAlignment="1"/>
    <xf numFmtId="166" fontId="0" fillId="0" borderId="0" xfId="0" applyNumberFormat="1"/>
    <xf numFmtId="166" fontId="0" fillId="0" borderId="4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166" fontId="0" fillId="0" borderId="1" xfId="0" applyNumberFormat="1" applyBorder="1" applyAlignment="1">
      <alignment horizontal="center" wrapText="1"/>
    </xf>
    <xf numFmtId="165" fontId="0" fillId="0" borderId="4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8" fontId="0" fillId="0" borderId="1" xfId="0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tabSelected="1" topLeftCell="A25" workbookViewId="0">
      <selection activeCell="G19" activeCellId="1" sqref="G35 G19"/>
    </sheetView>
  </sheetViews>
  <sheetFormatPr defaultRowHeight="14.4"/>
  <cols>
    <col min="1" max="1" width="37.5546875" customWidth="1"/>
    <col min="2" max="7" width="21.6640625" customWidth="1"/>
    <col min="8" max="8" width="16.44140625" customWidth="1"/>
  </cols>
  <sheetData>
    <row r="1" spans="1:8">
      <c r="A1" t="s">
        <v>14</v>
      </c>
    </row>
    <row r="3" spans="1:8">
      <c r="A3" t="s">
        <v>37</v>
      </c>
    </row>
    <row r="5" spans="1:8">
      <c r="A5" t="s">
        <v>36</v>
      </c>
    </row>
    <row r="7" spans="1:8">
      <c r="A7" t="s">
        <v>58</v>
      </c>
    </row>
    <row r="9" spans="1:8">
      <c r="A9" t="s">
        <v>33</v>
      </c>
    </row>
    <row r="11" spans="1:8" ht="19.8" customHeight="1">
      <c r="C11" s="4" t="s">
        <v>20</v>
      </c>
      <c r="D11" s="4" t="s">
        <v>21</v>
      </c>
      <c r="E11" s="4" t="s">
        <v>22</v>
      </c>
      <c r="F11" s="4" t="s">
        <v>23</v>
      </c>
      <c r="G11" s="4" t="s">
        <v>24</v>
      </c>
    </row>
    <row r="12" spans="1:8" ht="19.8" customHeight="1">
      <c r="A12" t="s">
        <v>25</v>
      </c>
      <c r="B12" s="7" t="s">
        <v>26</v>
      </c>
      <c r="C12" s="4" t="s">
        <v>59</v>
      </c>
      <c r="D12" s="4" t="s">
        <v>59</v>
      </c>
      <c r="E12" s="4" t="s">
        <v>59</v>
      </c>
      <c r="F12" s="4" t="s">
        <v>59</v>
      </c>
      <c r="G12" s="4" t="s">
        <v>59</v>
      </c>
      <c r="H12" s="1"/>
    </row>
    <row r="13" spans="1:8" ht="19.8" customHeight="1">
      <c r="B13" s="7" t="s">
        <v>27</v>
      </c>
      <c r="C13" s="5">
        <v>3218.24</v>
      </c>
      <c r="D13" s="5">
        <v>3084.15</v>
      </c>
      <c r="E13" s="5">
        <v>2950.06</v>
      </c>
      <c r="F13" s="5">
        <v>2815.96</v>
      </c>
      <c r="G13" s="5">
        <v>2681.87</v>
      </c>
      <c r="H13" s="1"/>
    </row>
    <row r="14" spans="1:8" ht="19.8" customHeight="1">
      <c r="A14" t="s">
        <v>38</v>
      </c>
      <c r="B14" s="7" t="s">
        <v>26</v>
      </c>
      <c r="C14" s="4" t="s">
        <v>60</v>
      </c>
      <c r="D14" s="4" t="s">
        <v>60</v>
      </c>
      <c r="E14" s="4" t="s">
        <v>60</v>
      </c>
      <c r="F14" s="4" t="s">
        <v>60</v>
      </c>
      <c r="G14" s="4" t="s">
        <v>60</v>
      </c>
      <c r="H14" s="1"/>
    </row>
    <row r="15" spans="1:8" ht="19.8" customHeight="1">
      <c r="B15" s="7" t="s">
        <v>27</v>
      </c>
      <c r="C15" s="5">
        <v>2735.5</v>
      </c>
      <c r="D15" s="5">
        <v>2621.53</v>
      </c>
      <c r="E15" s="5">
        <v>2507.5500000000002</v>
      </c>
      <c r="F15" s="5">
        <v>2393.5700000000002</v>
      </c>
      <c r="G15" s="5">
        <v>2279.59</v>
      </c>
      <c r="H15" s="1"/>
    </row>
    <row r="16" spans="1:8" ht="19.8" customHeight="1">
      <c r="A16" s="9" t="s">
        <v>39</v>
      </c>
      <c r="B16" s="7" t="s">
        <v>26</v>
      </c>
      <c r="C16" s="4" t="s">
        <v>61</v>
      </c>
      <c r="D16" s="4" t="s">
        <v>61</v>
      </c>
      <c r="E16" s="4" t="s">
        <v>61</v>
      </c>
      <c r="F16" s="4" t="s">
        <v>61</v>
      </c>
      <c r="G16" s="4" t="s">
        <v>61</v>
      </c>
      <c r="H16" s="1"/>
    </row>
    <row r="17" spans="1:8" ht="19.8" customHeight="1">
      <c r="B17" s="7" t="s">
        <v>27</v>
      </c>
      <c r="C17" s="5">
        <v>2461.9499999999998</v>
      </c>
      <c r="D17" s="5">
        <v>2359.38</v>
      </c>
      <c r="E17" s="5">
        <v>2256.8000000000002</v>
      </c>
      <c r="F17" s="5">
        <v>2154.21</v>
      </c>
      <c r="G17" s="5">
        <v>2051.63</v>
      </c>
    </row>
    <row r="18" spans="1:8" ht="19.8" customHeight="1">
      <c r="A18" t="s">
        <v>40</v>
      </c>
      <c r="B18" s="7" t="s">
        <v>26</v>
      </c>
      <c r="C18" s="4" t="s">
        <v>62</v>
      </c>
      <c r="D18" s="4" t="s">
        <v>62</v>
      </c>
      <c r="E18" s="4" t="s">
        <v>62</v>
      </c>
      <c r="F18" s="4" t="s">
        <v>62</v>
      </c>
      <c r="G18" s="4" t="s">
        <v>62</v>
      </c>
    </row>
    <row r="19" spans="1:8" ht="19.8" customHeight="1">
      <c r="B19" s="7" t="s">
        <v>27</v>
      </c>
      <c r="C19" s="5">
        <v>2154.21</v>
      </c>
      <c r="D19" s="5">
        <v>2064.46</v>
      </c>
      <c r="E19" s="5">
        <v>1974.7</v>
      </c>
      <c r="F19" s="5">
        <v>1884.93</v>
      </c>
      <c r="G19" s="5">
        <v>1795.18</v>
      </c>
    </row>
    <row r="20" spans="1:8" ht="19.8" customHeight="1">
      <c r="A20" t="s">
        <v>41</v>
      </c>
      <c r="B20" s="7" t="s">
        <v>26</v>
      </c>
      <c r="C20" s="4" t="s">
        <v>63</v>
      </c>
      <c r="D20" s="4" t="s">
        <v>63</v>
      </c>
      <c r="E20" s="4" t="s">
        <v>63</v>
      </c>
      <c r="F20" s="4" t="s">
        <v>63</v>
      </c>
      <c r="G20" s="4" t="s">
        <v>63</v>
      </c>
    </row>
    <row r="21" spans="1:8" ht="19.8" customHeight="1">
      <c r="B21" s="7" t="s">
        <v>27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5" spans="1:8">
      <c r="A25" t="s">
        <v>34</v>
      </c>
    </row>
    <row r="27" spans="1:8" ht="19.8" customHeight="1">
      <c r="C27" s="4" t="s">
        <v>28</v>
      </c>
      <c r="D27" s="4" t="s">
        <v>29</v>
      </c>
      <c r="E27" s="4" t="s">
        <v>30</v>
      </c>
      <c r="F27" s="4" t="s">
        <v>31</v>
      </c>
      <c r="G27" s="4" t="s">
        <v>32</v>
      </c>
    </row>
    <row r="28" spans="1:8" ht="19.8" customHeight="1">
      <c r="A28" t="s">
        <v>25</v>
      </c>
      <c r="B28" s="7" t="s">
        <v>26</v>
      </c>
      <c r="C28" s="4" t="s">
        <v>64</v>
      </c>
      <c r="D28" s="4" t="s">
        <v>64</v>
      </c>
      <c r="E28" s="4" t="s">
        <v>64</v>
      </c>
      <c r="F28" s="4" t="s">
        <v>64</v>
      </c>
      <c r="G28" s="4" t="s">
        <v>64</v>
      </c>
      <c r="H28" s="1"/>
    </row>
    <row r="29" spans="1:8" ht="19.8" customHeight="1">
      <c r="B29" s="7" t="s">
        <v>27</v>
      </c>
      <c r="C29" s="5">
        <v>478.97</v>
      </c>
      <c r="D29" s="5">
        <v>459.01</v>
      </c>
      <c r="E29" s="5">
        <v>439.05</v>
      </c>
      <c r="F29" s="5">
        <v>419.1</v>
      </c>
      <c r="G29" s="5">
        <v>399.14</v>
      </c>
      <c r="H29" s="1"/>
    </row>
    <row r="30" spans="1:8" ht="19.8" customHeight="1">
      <c r="A30" t="s">
        <v>38</v>
      </c>
      <c r="B30" s="7" t="s">
        <v>26</v>
      </c>
      <c r="C30" s="4" t="s">
        <v>68</v>
      </c>
      <c r="D30" s="4" t="s">
        <v>68</v>
      </c>
      <c r="E30" s="4" t="s">
        <v>68</v>
      </c>
      <c r="F30" s="4" t="s">
        <v>68</v>
      </c>
      <c r="G30" s="4" t="s">
        <v>68</v>
      </c>
      <c r="H30" s="1"/>
    </row>
    <row r="31" spans="1:8" ht="19.8" customHeight="1">
      <c r="B31" s="7" t="s">
        <v>27</v>
      </c>
      <c r="C31" s="5">
        <v>407.12</v>
      </c>
      <c r="D31" s="5">
        <v>390.16</v>
      </c>
      <c r="E31" s="5">
        <v>373.19</v>
      </c>
      <c r="F31" s="5">
        <v>356.24</v>
      </c>
      <c r="G31" s="5">
        <v>339.27</v>
      </c>
      <c r="H31" s="1"/>
    </row>
    <row r="32" spans="1:8" ht="19.8" customHeight="1">
      <c r="A32" t="s">
        <v>39</v>
      </c>
      <c r="B32" s="7" t="s">
        <v>26</v>
      </c>
      <c r="C32" s="4" t="s">
        <v>65</v>
      </c>
      <c r="D32" s="4" t="s">
        <v>65</v>
      </c>
      <c r="E32" s="4" t="s">
        <v>65</v>
      </c>
      <c r="F32" s="4" t="s">
        <v>65</v>
      </c>
      <c r="G32" s="4" t="s">
        <v>65</v>
      </c>
      <c r="H32" s="1"/>
    </row>
    <row r="33" spans="1:7" ht="19.8" customHeight="1">
      <c r="B33" s="7" t="s">
        <v>27</v>
      </c>
      <c r="C33" s="5">
        <v>366.41</v>
      </c>
      <c r="D33" s="5">
        <v>351.14</v>
      </c>
      <c r="E33" s="5">
        <v>335.87</v>
      </c>
      <c r="F33" s="5">
        <v>320.62</v>
      </c>
      <c r="G33" s="5">
        <v>305.33999999999997</v>
      </c>
    </row>
    <row r="34" spans="1:7" ht="19.8" customHeight="1">
      <c r="A34" t="s">
        <v>40</v>
      </c>
      <c r="B34" s="7" t="s">
        <v>26</v>
      </c>
      <c r="C34" s="4" t="s">
        <v>66</v>
      </c>
      <c r="D34" s="4" t="s">
        <v>66</v>
      </c>
      <c r="E34" s="4" t="s">
        <v>66</v>
      </c>
      <c r="F34" s="4" t="s">
        <v>66</v>
      </c>
      <c r="G34" s="4" t="s">
        <v>66</v>
      </c>
    </row>
    <row r="35" spans="1:7" ht="19.8" customHeight="1">
      <c r="B35" s="7" t="s">
        <v>27</v>
      </c>
      <c r="C35" s="5">
        <v>320.61</v>
      </c>
      <c r="D35" s="5">
        <v>307.25</v>
      </c>
      <c r="E35" s="5">
        <v>293.89</v>
      </c>
      <c r="F35" s="5">
        <v>280.54000000000002</v>
      </c>
      <c r="G35" s="5">
        <v>267.17</v>
      </c>
    </row>
    <row r="36" spans="1:7" ht="19.8" customHeight="1">
      <c r="A36" t="s">
        <v>41</v>
      </c>
      <c r="B36" s="7" t="s">
        <v>26</v>
      </c>
      <c r="C36" s="4" t="s">
        <v>67</v>
      </c>
      <c r="D36" s="4" t="s">
        <v>67</v>
      </c>
      <c r="E36" s="4" t="s">
        <v>67</v>
      </c>
      <c r="F36" s="4" t="s">
        <v>67</v>
      </c>
      <c r="G36" s="4" t="s">
        <v>67</v>
      </c>
    </row>
    <row r="37" spans="1:7" ht="19.8" customHeight="1">
      <c r="B37" s="7" t="s">
        <v>27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>
      <c r="C38" s="3"/>
      <c r="D38" s="3"/>
      <c r="E38" s="3"/>
      <c r="F38" s="3"/>
      <c r="G38" s="3"/>
    </row>
    <row r="39" spans="1:7">
      <c r="C39" s="3"/>
      <c r="D39" s="3"/>
      <c r="E39" s="3"/>
      <c r="F39" s="3"/>
      <c r="G39" s="3"/>
    </row>
    <row r="40" spans="1:7">
      <c r="C40" s="3"/>
      <c r="D40" s="3"/>
      <c r="E40" s="3"/>
      <c r="F40" s="3"/>
      <c r="G40" s="3"/>
    </row>
    <row r="41" spans="1:7">
      <c r="A41" t="s">
        <v>18</v>
      </c>
    </row>
    <row r="42" spans="1:7">
      <c r="A42" s="2" t="s">
        <v>19</v>
      </c>
    </row>
    <row r="43" spans="1:7">
      <c r="A43" s="2"/>
    </row>
    <row r="44" spans="1:7" ht="23.4" customHeight="1">
      <c r="A44" t="s">
        <v>35</v>
      </c>
      <c r="B44" s="4" t="s">
        <v>28</v>
      </c>
      <c r="C44" s="4" t="s">
        <v>29</v>
      </c>
      <c r="D44" s="4" t="s">
        <v>30</v>
      </c>
      <c r="E44" s="4" t="s">
        <v>31</v>
      </c>
      <c r="F44" s="4" t="s">
        <v>32</v>
      </c>
    </row>
    <row r="45" spans="1:7" ht="23.4" customHeight="1">
      <c r="B45" s="8">
        <v>1067.6300000000001</v>
      </c>
      <c r="C45" s="8">
        <v>1023.15</v>
      </c>
      <c r="D45" s="8">
        <v>978.66</v>
      </c>
      <c r="E45" s="8">
        <v>934.18</v>
      </c>
      <c r="F45" s="8">
        <v>889.69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11" sqref="F11"/>
    </sheetView>
  </sheetViews>
  <sheetFormatPr defaultRowHeight="14.4"/>
  <cols>
    <col min="1" max="1" width="8.77734375" customWidth="1"/>
    <col min="2" max="2" width="15.6640625" customWidth="1"/>
    <col min="3" max="3" width="15.88671875" customWidth="1"/>
    <col min="4" max="8" width="19.44140625" customWidth="1"/>
    <col min="9" max="10" width="12.109375" customWidth="1"/>
  </cols>
  <sheetData>
    <row r="1" spans="1:10">
      <c r="A1" t="s">
        <v>14</v>
      </c>
    </row>
    <row r="2" spans="1:10" ht="15" customHeight="1"/>
    <row r="3" spans="1:10">
      <c r="A3" t="s">
        <v>37</v>
      </c>
    </row>
    <row r="5" spans="1:10">
      <c r="A5" t="s">
        <v>16</v>
      </c>
    </row>
    <row r="7" spans="1:10">
      <c r="A7" t="s">
        <v>57</v>
      </c>
    </row>
    <row r="10" spans="1:10" ht="66.599999999999994" customHeight="1">
      <c r="A10" s="12" t="s">
        <v>43</v>
      </c>
      <c r="B10" s="13" t="s">
        <v>44</v>
      </c>
      <c r="C10" s="13" t="s">
        <v>45</v>
      </c>
      <c r="D10" s="11" t="s">
        <v>49</v>
      </c>
      <c r="E10" s="11" t="s">
        <v>48</v>
      </c>
      <c r="F10" s="11" t="s">
        <v>50</v>
      </c>
      <c r="G10" s="11" t="s">
        <v>51</v>
      </c>
      <c r="H10" s="11" t="s">
        <v>52</v>
      </c>
      <c r="I10" s="13" t="s">
        <v>46</v>
      </c>
      <c r="J10" s="13" t="s">
        <v>47</v>
      </c>
    </row>
    <row r="11" spans="1:10" ht="23.4" customHeight="1">
      <c r="A11" s="4" t="s">
        <v>24</v>
      </c>
      <c r="B11" s="5">
        <v>11001</v>
      </c>
      <c r="C11" s="5">
        <v>2750.25</v>
      </c>
      <c r="D11" s="5">
        <v>2750.25</v>
      </c>
      <c r="E11" s="5">
        <v>2200.1999999999998</v>
      </c>
      <c r="F11" s="5">
        <v>1760.16</v>
      </c>
      <c r="G11" s="5">
        <v>1408.13</v>
      </c>
      <c r="H11" s="5">
        <v>0</v>
      </c>
      <c r="I11" s="5">
        <f>SUM(D11:G11)/4</f>
        <v>2029.6849999999999</v>
      </c>
      <c r="J11" s="5">
        <v>2029.69</v>
      </c>
    </row>
    <row r="12" spans="1:10" ht="23.4" customHeight="1">
      <c r="A12" s="4" t="s">
        <v>23</v>
      </c>
      <c r="B12" s="5">
        <v>10737.01</v>
      </c>
      <c r="C12" s="5">
        <v>2684.25</v>
      </c>
      <c r="D12" s="5">
        <v>2684.25</v>
      </c>
      <c r="E12" s="5">
        <v>2147.4</v>
      </c>
      <c r="F12" s="5">
        <v>1717.92</v>
      </c>
      <c r="G12" s="5">
        <v>1374.34</v>
      </c>
      <c r="H12" s="5">
        <v>0</v>
      </c>
      <c r="I12" s="5">
        <f t="shared" ref="I12:I22" si="0">SUM(D12:G12)/4</f>
        <v>1980.9775</v>
      </c>
      <c r="J12" s="14">
        <f>AVERAGE(I12:I15)</f>
        <v>1726.1706249999997</v>
      </c>
    </row>
    <row r="13" spans="1:10" ht="23.4" customHeight="1">
      <c r="A13" s="4" t="s">
        <v>23</v>
      </c>
      <c r="B13" s="5">
        <v>9158.65</v>
      </c>
      <c r="C13" s="5">
        <v>2289.66</v>
      </c>
      <c r="D13" s="5">
        <v>2289.66</v>
      </c>
      <c r="E13" s="5">
        <v>1831.73</v>
      </c>
      <c r="F13" s="5">
        <v>1465.38</v>
      </c>
      <c r="G13" s="5">
        <v>1172.3</v>
      </c>
      <c r="H13" s="5">
        <v>0</v>
      </c>
      <c r="I13" s="5">
        <f t="shared" si="0"/>
        <v>1689.7674999999999</v>
      </c>
      <c r="J13" s="15"/>
    </row>
    <row r="14" spans="1:10" ht="23.4" customHeight="1">
      <c r="A14" s="4" t="s">
        <v>23</v>
      </c>
      <c r="B14" s="5">
        <v>9027.1200000000008</v>
      </c>
      <c r="C14" s="5">
        <v>2256.7800000000002</v>
      </c>
      <c r="D14" s="5">
        <v>2256.7800000000002</v>
      </c>
      <c r="E14" s="5">
        <v>1805.42</v>
      </c>
      <c r="F14" s="5">
        <v>1444.34</v>
      </c>
      <c r="G14" s="5">
        <v>1155.47</v>
      </c>
      <c r="H14" s="5">
        <v>0</v>
      </c>
      <c r="I14" s="5">
        <f t="shared" si="0"/>
        <v>1665.5025000000001</v>
      </c>
      <c r="J14" s="15"/>
    </row>
    <row r="15" spans="1:10" ht="23.4" customHeight="1">
      <c r="A15" s="4" t="s">
        <v>23</v>
      </c>
      <c r="B15" s="5">
        <v>8501</v>
      </c>
      <c r="C15" s="5">
        <v>2125.25</v>
      </c>
      <c r="D15" s="5">
        <v>2125.25</v>
      </c>
      <c r="E15" s="5">
        <v>1700.2</v>
      </c>
      <c r="F15" s="5">
        <v>1360.16</v>
      </c>
      <c r="G15" s="5">
        <v>1088.1300000000001</v>
      </c>
      <c r="H15" s="5">
        <v>0</v>
      </c>
      <c r="I15" s="5">
        <f t="shared" si="0"/>
        <v>1568.4349999999999</v>
      </c>
      <c r="J15" s="16"/>
    </row>
    <row r="16" spans="1:10" ht="23.4" customHeight="1">
      <c r="A16" s="4" t="s">
        <v>21</v>
      </c>
      <c r="B16" s="5">
        <v>7750</v>
      </c>
      <c r="C16" s="5">
        <v>1937.5</v>
      </c>
      <c r="D16" s="5">
        <v>1937.5</v>
      </c>
      <c r="E16" s="5">
        <v>1550</v>
      </c>
      <c r="F16" s="5">
        <v>1240</v>
      </c>
      <c r="G16" s="5">
        <v>992</v>
      </c>
      <c r="H16" s="5">
        <v>0</v>
      </c>
      <c r="I16" s="5">
        <f t="shared" si="0"/>
        <v>1429.875</v>
      </c>
      <c r="J16" s="14">
        <f>AVERAGE(I16:I22)</f>
        <v>1301.3839285714287</v>
      </c>
    </row>
    <row r="17" spans="1:10" ht="23.4" customHeight="1">
      <c r="A17" s="4" t="s">
        <v>21</v>
      </c>
      <c r="B17" s="5">
        <v>7500</v>
      </c>
      <c r="C17" s="5">
        <v>1875</v>
      </c>
      <c r="D17" s="5">
        <v>1875</v>
      </c>
      <c r="E17" s="5">
        <v>1500</v>
      </c>
      <c r="F17" s="5">
        <v>1200</v>
      </c>
      <c r="G17" s="5">
        <v>960</v>
      </c>
      <c r="H17" s="5">
        <v>0</v>
      </c>
      <c r="I17" s="5">
        <f t="shared" si="0"/>
        <v>1383.75</v>
      </c>
      <c r="J17" s="15"/>
    </row>
    <row r="18" spans="1:10" ht="23.4" customHeight="1">
      <c r="A18" s="4" t="s">
        <v>21</v>
      </c>
      <c r="B18" s="5">
        <v>7375</v>
      </c>
      <c r="C18" s="5">
        <v>1843.75</v>
      </c>
      <c r="D18" s="5">
        <v>1843.75</v>
      </c>
      <c r="E18" s="5">
        <v>1475</v>
      </c>
      <c r="F18" s="5">
        <v>1180</v>
      </c>
      <c r="G18" s="5">
        <v>944</v>
      </c>
      <c r="H18" s="5">
        <v>0</v>
      </c>
      <c r="I18" s="5">
        <f t="shared" si="0"/>
        <v>1360.6875</v>
      </c>
      <c r="J18" s="15"/>
    </row>
    <row r="19" spans="1:10" ht="23.4" customHeight="1">
      <c r="A19" s="4" t="s">
        <v>21</v>
      </c>
      <c r="B19" s="5">
        <v>7125</v>
      </c>
      <c r="C19" s="5">
        <v>1781.25</v>
      </c>
      <c r="D19" s="5">
        <v>1781.25</v>
      </c>
      <c r="E19" s="5">
        <v>1425</v>
      </c>
      <c r="F19" s="5">
        <v>1140</v>
      </c>
      <c r="G19" s="5">
        <v>912</v>
      </c>
      <c r="H19" s="5">
        <v>0</v>
      </c>
      <c r="I19" s="5">
        <f t="shared" si="0"/>
        <v>1314.5625</v>
      </c>
      <c r="J19" s="15"/>
    </row>
    <row r="20" spans="1:10" ht="23.4" customHeight="1">
      <c r="A20" s="4" t="s">
        <v>21</v>
      </c>
      <c r="B20" s="5">
        <v>6875</v>
      </c>
      <c r="C20" s="5">
        <v>1718.75</v>
      </c>
      <c r="D20" s="5">
        <v>1718.75</v>
      </c>
      <c r="E20" s="5">
        <v>1375</v>
      </c>
      <c r="F20" s="5">
        <v>1100</v>
      </c>
      <c r="G20" s="5">
        <v>880</v>
      </c>
      <c r="H20" s="5">
        <v>0</v>
      </c>
      <c r="I20" s="5">
        <f t="shared" si="0"/>
        <v>1268.4375</v>
      </c>
      <c r="J20" s="15"/>
    </row>
    <row r="21" spans="1:10" ht="23.4" customHeight="1">
      <c r="A21" s="4" t="s">
        <v>21</v>
      </c>
      <c r="B21" s="5">
        <v>6625</v>
      </c>
      <c r="C21" s="5">
        <v>1656.25</v>
      </c>
      <c r="D21" s="5">
        <v>1656.25</v>
      </c>
      <c r="E21" s="5">
        <v>1325</v>
      </c>
      <c r="F21" s="5">
        <v>1060</v>
      </c>
      <c r="G21" s="5">
        <v>848</v>
      </c>
      <c r="H21" s="5">
        <v>0</v>
      </c>
      <c r="I21" s="5">
        <f t="shared" si="0"/>
        <v>1222.3125</v>
      </c>
      <c r="J21" s="15"/>
    </row>
    <row r="22" spans="1:10" ht="23.4" customHeight="1">
      <c r="A22" s="4" t="s">
        <v>21</v>
      </c>
      <c r="B22" s="5">
        <v>6125</v>
      </c>
      <c r="C22" s="5">
        <v>1531.25</v>
      </c>
      <c r="D22" s="5">
        <v>1531.25</v>
      </c>
      <c r="E22" s="5">
        <v>1225</v>
      </c>
      <c r="F22" s="5">
        <v>980</v>
      </c>
      <c r="G22" s="5">
        <v>784</v>
      </c>
      <c r="H22" s="5">
        <v>0</v>
      </c>
      <c r="I22" s="5">
        <f t="shared" si="0"/>
        <v>1130.0625</v>
      </c>
      <c r="J22" s="16"/>
    </row>
  </sheetData>
  <mergeCells count="2">
    <mergeCell ref="J12:J15"/>
    <mergeCell ref="J16:J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"/>
  <sheetViews>
    <sheetView workbookViewId="0">
      <selection activeCell="D14" sqref="D14"/>
    </sheetView>
  </sheetViews>
  <sheetFormatPr defaultRowHeight="14.4"/>
  <cols>
    <col min="1" max="1" width="17.6640625" customWidth="1"/>
    <col min="2" max="2" width="37.6640625" style="10" customWidth="1"/>
    <col min="3" max="3" width="29" style="10" customWidth="1"/>
    <col min="4" max="4" width="25.109375" style="10" customWidth="1"/>
    <col min="5" max="7" width="18.6640625" style="10" customWidth="1"/>
    <col min="8" max="8" width="11.109375" customWidth="1"/>
    <col min="9" max="9" width="12.109375" customWidth="1"/>
    <col min="10" max="10" width="11" customWidth="1"/>
    <col min="11" max="11" width="11.33203125" customWidth="1"/>
  </cols>
  <sheetData>
    <row r="1" spans="1:7">
      <c r="A1" t="s">
        <v>14</v>
      </c>
    </row>
    <row r="2" spans="1:7" ht="15" customHeight="1"/>
    <row r="3" spans="1:7">
      <c r="A3" t="s">
        <v>37</v>
      </c>
    </row>
    <row r="5" spans="1:7">
      <c r="A5" t="s">
        <v>42</v>
      </c>
    </row>
    <row r="7" spans="1:7">
      <c r="A7" t="s">
        <v>15</v>
      </c>
    </row>
    <row r="10" spans="1:7">
      <c r="A10" s="6" t="s">
        <v>17</v>
      </c>
      <c r="B10" s="6" t="s">
        <v>3</v>
      </c>
      <c r="C10" s="6" t="s">
        <v>4</v>
      </c>
      <c r="D10" s="4" t="s">
        <v>53</v>
      </c>
      <c r="E10" s="13" t="s">
        <v>46</v>
      </c>
      <c r="F10"/>
      <c r="G10"/>
    </row>
    <row r="11" spans="1:7">
      <c r="A11" s="6" t="s">
        <v>0</v>
      </c>
      <c r="B11" s="6" t="s">
        <v>5</v>
      </c>
      <c r="C11" s="6" t="s">
        <v>6</v>
      </c>
      <c r="D11" s="8">
        <v>9066.85</v>
      </c>
      <c r="E11" s="17">
        <f>AVERAGE(D11:D14)</f>
        <v>6074.7924999999996</v>
      </c>
      <c r="F11"/>
      <c r="G11"/>
    </row>
    <row r="12" spans="1:7">
      <c r="A12" s="6" t="s">
        <v>1</v>
      </c>
      <c r="B12" s="6" t="s">
        <v>7</v>
      </c>
      <c r="C12" s="6" t="s">
        <v>8</v>
      </c>
      <c r="D12" s="8">
        <f>ROUND((D11-(D11*30/100)),2)</f>
        <v>6346.8</v>
      </c>
      <c r="E12" s="17"/>
      <c r="F12"/>
      <c r="G12"/>
    </row>
    <row r="13" spans="1:7">
      <c r="A13" s="6" t="s">
        <v>55</v>
      </c>
      <c r="B13" s="6" t="s">
        <v>9</v>
      </c>
      <c r="C13" s="6" t="s">
        <v>10</v>
      </c>
      <c r="D13" s="8">
        <f>ROUND((D12-(D12*20/100)),2)</f>
        <v>5077.4399999999996</v>
      </c>
      <c r="E13" s="17"/>
      <c r="F13"/>
      <c r="G13"/>
    </row>
    <row r="14" spans="1:7">
      <c r="A14" s="6" t="s">
        <v>56</v>
      </c>
      <c r="B14" s="6" t="s">
        <v>11</v>
      </c>
      <c r="C14" s="6" t="s">
        <v>12</v>
      </c>
      <c r="D14" s="8">
        <f>ROUND((D13-(D13*25/100)),2)</f>
        <v>3808.08</v>
      </c>
      <c r="E14" s="17"/>
      <c r="F14"/>
      <c r="G14"/>
    </row>
    <row r="15" spans="1:7">
      <c r="A15" s="6" t="s">
        <v>54</v>
      </c>
      <c r="B15" s="6" t="s">
        <v>13</v>
      </c>
      <c r="C15" s="6" t="s">
        <v>2</v>
      </c>
      <c r="D15" s="8">
        <v>0</v>
      </c>
      <c r="E15" s="17"/>
      <c r="F15"/>
      <c r="G15"/>
    </row>
  </sheetData>
  <mergeCells count="1">
    <mergeCell ref="E11: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personale  cat. A-B-C-D no PO </vt:lpstr>
      <vt:lpstr>personale cat. D con PO</vt:lpstr>
      <vt:lpstr>dirigenti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ccarpentieri</dc:creator>
  <cp:lastModifiedBy>Carla Carpentieri</cp:lastModifiedBy>
  <dcterms:created xsi:type="dcterms:W3CDTF">2019-03-29T13:32:00Z</dcterms:created>
  <dcterms:modified xsi:type="dcterms:W3CDTF">2023-10-31T23:08:23Z</dcterms:modified>
</cp:coreProperties>
</file>